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Read me" sheetId="1" r:id="rId1"/>
    <sheet name="Class grade" sheetId="2" r:id="rId2"/>
    <sheet name="GPA" sheetId="3" r:id="rId3"/>
    <sheet name="Scale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3B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2" fontId="1" fillId="0" borderId="0" xfId="0" applyNumberFormat="1" applyFont="1"/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1" t="inlineStr">
        <is>
          <t xml:space="preserve">Grade and GPA workbook, from classgradecalculator.com</t>
        </is>
      </c>
    </row>
    <row r="3">
      <c r="A3" t="inlineStr">
        <is>
          <t xml:space="preserve">Type over the example values in the yellow cells; the formulas do the rest.</t>
        </is>
      </c>
    </row>
    <row r="5">
      <c r="A5" s="1" t="inlineStr">
        <is>
          <t xml:space="preserve">Class grade</t>
        </is>
      </c>
    </row>
    <row r="6">
      <c r="A6" t="inlineStr">
        <is>
          <t xml:space="preserve">Each score times its weight, added up, divided by the weights of the categories that have a score. A blank score is left out, not counted as zero.</t>
        </is>
      </c>
    </row>
    <row r="7">
      <c r="A7" t="inlineStr">
        <is>
          <t xml:space="preserve">The score you need on the final: (goal − grade before the final × (1 − final weight)) ÷ final weight. Above 100 means the goal is out of reach; 0 or less means it is already secured.</t>
        </is>
      </c>
    </row>
    <row r="9">
      <c r="A9" s="1" t="inlineStr">
        <is>
          <t xml:space="preserve">GPA</t>
        </is>
      </c>
    </row>
    <row r="10">
      <c r="A10" t="inlineStr">
        <is>
          <t xml:space="preserve">Grade points times credits, added up, divided by the credits of the courses with a grade. Letters are looked up on the Scale sheet.</t>
        </is>
      </c>
    </row>
    <row r="11">
      <c r="A11" t="inlineStr">
        <is>
          <t xml:space="preserve">Cumulative GPA: your earlier GPA times its credits, plus this term’s grade points, divided by all the credits.</t>
        </is>
      </c>
    </row>
    <row r="13">
      <c r="A13" s="1" t="inlineStr">
        <is>
          <t xml:space="preserve">Scale</t>
        </is>
      </c>
    </row>
    <row r="14">
      <c r="A14" t="inlineStr">
        <is>
          <t xml:space="preserve">UT Austin’s published letter-grade points, the GPA calculator’s default. Change them to your school’s own points, or add its letters below them.</t>
        </is>
      </c>
    </row>
    <row r="16">
      <c r="A16" t="inlineStr">
        <is>
          <t xml:space="preserve">Your school’s own rules come first: its weights, its grade points, whether it rounds, and what a blank or a retake does.</t>
        </is>
      </c>
    </row>
    <row r="17">
      <c r="A17" t="inlineStr">
        <is>
          <t xml:space="preserve">Every formula, worked once: https://classgradecalculator.com/grade-formulas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12" customWidth="1"/>
    <col min="3" max="3" width="12" customWidth="1"/>
    <col min="4" max="4" width="24" customWidth="1"/>
    <col min="5" max="5" width="24" customWidth="1"/>
  </cols>
  <sheetData>
    <row r="1">
      <c r="A1" s="1" t="inlineStr">
        <is>
          <t xml:space="preserve">Category</t>
        </is>
      </c>
      <c r="B1" s="1" t="inlineStr">
        <is>
          <t xml:space="preserve">Score (%)</t>
        </is>
      </c>
      <c r="C1" s="1" t="inlineStr">
        <is>
          <t xml:space="preserve">Weight (%)</t>
        </is>
      </c>
      <c r="D1" s="1" t="inlineStr">
        <is>
          <t xml:space="preserve">Points toward the grade</t>
        </is>
      </c>
      <c r="E1" s="1" t="inlineStr">
        <is>
          <t xml:space="preserve">Weight that counts (%)</t>
        </is>
      </c>
    </row>
    <row r="2">
      <c r="A2" s="4" t="inlineStr">
        <is>
          <t xml:space="preserve">Homework</t>
        </is>
      </c>
      <c r="B2" s="4">
        <v>92</v>
      </c>
      <c r="C2" s="4">
        <v>40</v>
      </c>
      <c r="D2" s="2">
        <f>IF(B2="","",B2*C2/100)</f>
      </c>
      <c r="E2" s="2">
        <f>IF(B2="","",C2)</f>
      </c>
    </row>
    <row r="3">
      <c r="A3" s="4" t="inlineStr">
        <is>
          <t xml:space="preserve">Tests</t>
        </is>
      </c>
      <c r="B3" s="4">
        <v>85</v>
      </c>
      <c r="C3" s="4">
        <v>40</v>
      </c>
      <c r="D3" s="2">
        <f>IF(B3="","",B3*C3/100)</f>
      </c>
      <c r="E3" s="2">
        <f>IF(B3="","",C3)</f>
      </c>
    </row>
    <row r="4">
      <c r="A4" s="4" t="inlineStr">
        <is>
          <t xml:space="preserve">Final project</t>
        </is>
      </c>
      <c r="B4" s="4">
        <v>78</v>
      </c>
      <c r="C4" s="4">
        <v>20</v>
      </c>
      <c r="D4" s="2">
        <f>IF(B4="","",B4*C4/100)</f>
      </c>
      <c r="E4" s="2">
        <f>IF(B4="","",C4)</f>
      </c>
    </row>
    <row r="5">
      <c r="D5" s="2">
        <f>IF(B5="","",B5*C5/100)</f>
      </c>
      <c r="E5" s="2">
        <f>IF(B5="","",C5)</f>
      </c>
    </row>
    <row r="6">
      <c r="D6" s="2">
        <f>IF(B6="","",B6*C6/100)</f>
      </c>
      <c r="E6" s="2">
        <f>IF(B6="","",C6)</f>
      </c>
    </row>
    <row r="7">
      <c r="D7" s="2">
        <f>IF(B7="","",B7*C7/100)</f>
      </c>
      <c r="E7" s="2">
        <f>IF(B7="","",C7)</f>
      </c>
    </row>
    <row r="8">
      <c r="D8" s="2">
        <f>IF(B8="","",B8*C8/100)</f>
      </c>
      <c r="E8" s="2">
        <f>IF(B8="","",C8)</f>
      </c>
    </row>
    <row r="9">
      <c r="D9" s="2">
        <f>IF(B9="","",B9*C9/100)</f>
      </c>
      <c r="E9" s="2">
        <f>IF(B9="","",C9)</f>
      </c>
    </row>
    <row r="10">
      <c r="D10" s="2">
        <f>IF(B10="","",B10*C10/100)</f>
      </c>
      <c r="E10" s="2">
        <f>IF(B10="","",C10)</f>
      </c>
    </row>
    <row r="11">
      <c r="D11" s="2">
        <f>IF(B11="","",B11*C11/100)</f>
      </c>
      <c r="E11" s="2">
        <f>IF(B11="","",C11)</f>
      </c>
    </row>
    <row r="13">
      <c r="A13" t="inlineStr">
        <is>
          <t xml:space="preserve">Weights with a score (%)</t>
        </is>
      </c>
      <c r="B13" s="2">
        <f>SUM(E2:E11)</f>
      </c>
    </row>
    <row r="14">
      <c r="A14" s="1" t="inlineStr">
        <is>
          <t xml:space="preserve">Grade so far (%)</t>
        </is>
      </c>
      <c r="B14" s="3">
        <f>IF(B13=0,"",SUM(D2:D11)/B13*100)</f>
      </c>
    </row>
    <row r="16">
      <c r="A16" s="1" t="inlineStr">
        <is>
          <t xml:space="preserve">The score you need on the final</t>
        </is>
      </c>
    </row>
    <row r="17">
      <c r="A17" t="inlineStr">
        <is>
          <t xml:space="preserve">Grade before the final (%)</t>
        </is>
      </c>
      <c r="B17" s="2">
        <f>B14</f>
      </c>
      <c r="C17" t="inlineStr">
        <is>
          <t xml:space="preserve">Type your own over it if it differs.</t>
        </is>
      </c>
    </row>
    <row r="18">
      <c r="A18" t="inlineStr">
        <is>
          <t xml:space="preserve">Final exam weight (%)</t>
        </is>
      </c>
      <c r="B18" s="4">
        <v>30</v>
      </c>
    </row>
    <row r="19">
      <c r="A19" t="inlineStr">
        <is>
          <t xml:space="preserve">Goal for the course (%)</t>
        </is>
      </c>
      <c r="B19" s="4">
        <v>90</v>
      </c>
    </row>
    <row r="20">
      <c r="A20" s="1" t="inlineStr">
        <is>
          <t xml:space="preserve">Needed on the final (%)</t>
        </is>
      </c>
      <c r="B20" s="3">
        <f>IF(B18=0,"",(B19-B17*(1-B18/100))/(B18/100))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14" customWidth="1"/>
    <col min="3" max="3" width="10" customWidth="1"/>
    <col min="4" max="4" width="14" customWidth="1"/>
    <col min="5" max="5" width="16" customWidth="1"/>
    <col min="6" max="6" width="18" customWidth="1"/>
  </cols>
  <sheetData>
    <row r="1">
      <c r="A1" s="1" t="inlineStr">
        <is>
          <t xml:space="preserve">Course</t>
        </is>
      </c>
      <c r="B1" s="1" t="inlineStr">
        <is>
          <t xml:space="preserve">Letter grade</t>
        </is>
      </c>
      <c r="C1" s="1" t="inlineStr">
        <is>
          <t xml:space="preserve">Credits</t>
        </is>
      </c>
      <c r="D1" s="1" t="inlineStr">
        <is>
          <t xml:space="preserve">Grade points</t>
        </is>
      </c>
      <c r="E1" s="1" t="inlineStr">
        <is>
          <t xml:space="preserve">Quality points</t>
        </is>
      </c>
      <c r="F1" s="1" t="inlineStr">
        <is>
          <t xml:space="preserve">Credits that count</t>
        </is>
      </c>
    </row>
    <row r="2">
      <c r="A2" s="4" t="inlineStr">
        <is>
          <t xml:space="preserve">Biology</t>
        </is>
      </c>
      <c r="B2" s="4" t="inlineStr">
        <is>
          <t xml:space="preserve">A</t>
        </is>
      </c>
      <c r="C2" s="4">
        <v>3</v>
      </c>
      <c r="D2" s="2">
        <f>IF(B2="","",IFERROR(VLOOKUP(B2,Scale!$A$2:$B$30,2,FALSE),"Not on the Scale sheet"))</f>
      </c>
      <c r="E2" s="2">
        <f>IF(ISNUMBER(D2),D2*C2,"")</f>
      </c>
      <c r="F2">
        <f>IF(ISNUMBER(D2),C2,"")</f>
      </c>
    </row>
    <row r="3">
      <c r="A3" s="4" t="inlineStr">
        <is>
          <t xml:space="preserve">English</t>
        </is>
      </c>
      <c r="B3" s="4" t="inlineStr">
        <is>
          <t xml:space="preserve">B+</t>
        </is>
      </c>
      <c r="C3" s="4">
        <v>3</v>
      </c>
      <c r="D3" s="2">
        <f>IF(B3="","",IFERROR(VLOOKUP(B3,Scale!$A$2:$B$30,2,FALSE),"Not on the Scale sheet"))</f>
      </c>
      <c r="E3" s="2">
        <f>IF(ISNUMBER(D3),D3*C3,"")</f>
      </c>
      <c r="F3">
        <f>IF(ISNUMBER(D3),C3,"")</f>
      </c>
    </row>
    <row r="4">
      <c r="A4" s="4" t="inlineStr">
        <is>
          <t xml:space="preserve">Calculus</t>
        </is>
      </c>
      <c r="B4" s="4" t="inlineStr">
        <is>
          <t xml:space="preserve">A-</t>
        </is>
      </c>
      <c r="C4" s="4">
        <v>2</v>
      </c>
      <c r="D4" s="2">
        <f>IF(B4="","",IFERROR(VLOOKUP(B4,Scale!$A$2:$B$30,2,FALSE),"Not on the Scale sheet"))</f>
      </c>
      <c r="E4" s="2">
        <f>IF(ISNUMBER(D4),D4*C4,"")</f>
      </c>
      <c r="F4">
        <f>IF(ISNUMBER(D4),C4,"")</f>
      </c>
    </row>
    <row r="5">
      <c r="D5" s="2">
        <f>IF(B5="","",IFERROR(VLOOKUP(B5,Scale!$A$2:$B$30,2,FALSE),"Not on the Scale sheet"))</f>
      </c>
      <c r="E5" s="2">
        <f>IF(ISNUMBER(D5),D5*C5,"")</f>
      </c>
      <c r="F5">
        <f>IF(ISNUMBER(D5),C5,"")</f>
      </c>
    </row>
    <row r="6">
      <c r="D6" s="2">
        <f>IF(B6="","",IFERROR(VLOOKUP(B6,Scale!$A$2:$B$30,2,FALSE),"Not on the Scale sheet"))</f>
      </c>
      <c r="E6" s="2">
        <f>IF(ISNUMBER(D6),D6*C6,"")</f>
      </c>
      <c r="F6">
        <f>IF(ISNUMBER(D6),C6,"")</f>
      </c>
    </row>
    <row r="7">
      <c r="D7" s="2">
        <f>IF(B7="","",IFERROR(VLOOKUP(B7,Scale!$A$2:$B$30,2,FALSE),"Not on the Scale sheet"))</f>
      </c>
      <c r="E7" s="2">
        <f>IF(ISNUMBER(D7),D7*C7,"")</f>
      </c>
      <c r="F7">
        <f>IF(ISNUMBER(D7),C7,"")</f>
      </c>
    </row>
    <row r="8">
      <c r="D8" s="2">
        <f>IF(B8="","",IFERROR(VLOOKUP(B8,Scale!$A$2:$B$30,2,FALSE),"Not on the Scale sheet"))</f>
      </c>
      <c r="E8" s="2">
        <f>IF(ISNUMBER(D8),D8*C8,"")</f>
      </c>
      <c r="F8">
        <f>IF(ISNUMBER(D8),C8,"")</f>
      </c>
    </row>
    <row r="9">
      <c r="D9" s="2">
        <f>IF(B9="","",IFERROR(VLOOKUP(B9,Scale!$A$2:$B$30,2,FALSE),"Not on the Scale sheet"))</f>
      </c>
      <c r="E9" s="2">
        <f>IF(ISNUMBER(D9),D9*C9,"")</f>
      </c>
      <c r="F9">
        <f>IF(ISNUMBER(D9),C9,"")</f>
      </c>
    </row>
    <row r="10">
      <c r="D10" s="2">
        <f>IF(B10="","",IFERROR(VLOOKUP(B10,Scale!$A$2:$B$30,2,FALSE),"Not on the Scale sheet"))</f>
      </c>
      <c r="E10" s="2">
        <f>IF(ISNUMBER(D10),D10*C10,"")</f>
      </c>
      <c r="F10">
        <f>IF(ISNUMBER(D10),C10,"")</f>
      </c>
    </row>
    <row r="11">
      <c r="D11" s="2">
        <f>IF(B11="","",IFERROR(VLOOKUP(B11,Scale!$A$2:$B$30,2,FALSE),"Not on the Scale sheet"))</f>
      </c>
      <c r="E11" s="2">
        <f>IF(ISNUMBER(D11),D11*C11,"")</f>
      </c>
      <c r="F11">
        <f>IF(ISNUMBER(D11),C11,"")</f>
      </c>
    </row>
    <row r="12">
      <c r="D12" s="2">
        <f>IF(B12="","",IFERROR(VLOOKUP(B12,Scale!$A$2:$B$30,2,FALSE),"Not on the Scale sheet"))</f>
      </c>
      <c r="E12" s="2">
        <f>IF(ISNUMBER(D12),D12*C12,"")</f>
      </c>
      <c r="F12">
        <f>IF(ISNUMBER(D12),C12,"")</f>
      </c>
    </row>
    <row r="13">
      <c r="D13" s="2">
        <f>IF(B13="","",IFERROR(VLOOKUP(B13,Scale!$A$2:$B$30,2,FALSE),"Not on the Scale sheet"))</f>
      </c>
      <c r="E13" s="2">
        <f>IF(ISNUMBER(D13),D13*C13,"")</f>
      </c>
      <c r="F13">
        <f>IF(ISNUMBER(D13),C13,"")</f>
      </c>
    </row>
    <row r="15">
      <c r="A15" t="inlineStr">
        <is>
          <t xml:space="preserve">Credits with a grade</t>
        </is>
      </c>
      <c r="B15">
        <f>SUM(F2:F13)</f>
      </c>
    </row>
    <row r="16">
      <c r="A16" t="inlineStr">
        <is>
          <t xml:space="preserve">Quality points</t>
        </is>
      </c>
      <c r="B16" s="2">
        <f>SUM(E2:E13)</f>
      </c>
    </row>
    <row r="17">
      <c r="A17" s="1" t="inlineStr">
        <is>
          <t xml:space="preserve">GPA this term</t>
        </is>
      </c>
      <c r="B17" s="3">
        <f>IF(B15=0,"",B16/B15)</f>
      </c>
    </row>
    <row r="19">
      <c r="A19" s="1" t="inlineStr">
        <is>
          <t xml:space="preserve">Your record before this term</t>
        </is>
      </c>
    </row>
    <row r="20">
      <c r="A20" t="inlineStr">
        <is>
          <t xml:space="preserve">GPA so far</t>
        </is>
      </c>
      <c r="B20" s="4">
        <v>3.2</v>
      </c>
    </row>
    <row r="21">
      <c r="A21" t="inlineStr">
        <is>
          <t xml:space="preserve">Credits so far</t>
        </is>
      </c>
      <c r="B21" s="4">
        <v>60</v>
      </c>
    </row>
    <row r="22">
      <c r="A22" s="1" t="inlineStr">
        <is>
          <t xml:space="preserve">Cumulative GPA</t>
        </is>
      </c>
      <c r="B22" s="3">
        <f>IF(B21+B15=0,"",(B20*B21+B16)/(B21+B15))</f>
      </c>
    </row>
    <row r="24">
      <c r="A24" s="1" t="inlineStr">
        <is>
          <t xml:space="preserve">Plan for a goal</t>
        </is>
      </c>
    </row>
    <row r="25">
      <c r="A25" t="inlineStr">
        <is>
          <t xml:space="preserve">Goal GPA</t>
        </is>
      </c>
      <c r="B25" s="4">
        <v>3.4</v>
      </c>
    </row>
    <row r="26">
      <c r="A26" t="inlineStr">
        <is>
          <t xml:space="preserve">Credits still to take</t>
        </is>
      </c>
      <c r="B26" s="4">
        <v>30</v>
      </c>
    </row>
    <row r="27">
      <c r="A27" s="1" t="inlineStr">
        <is>
          <t xml:space="preserve">GPA needed on those credits</t>
        </is>
      </c>
      <c r="B27" s="3">
        <f>IF(B26=0,"",(B25*(B21+B15+B26)-(B20*B21+B16))/B26)</f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10" customWidth="1"/>
    <col min="2" max="2" width="14" customWidth="1"/>
    <col min="3" max="3" width="4" customWidth="1"/>
    <col min="4" max="4" width="60" customWidth="1"/>
  </cols>
  <sheetData>
    <row r="1">
      <c r="A1" s="1" t="inlineStr">
        <is>
          <t xml:space="preserve">Letter</t>
        </is>
      </c>
      <c r="B1" s="1" t="inlineStr">
        <is>
          <t xml:space="preserve">Grade points</t>
        </is>
      </c>
      <c r="D1" t="inlineStr">
        <is>
          <t xml:space="preserve">UT Austin’s published points. Change them to your school’s, or add letters below them (down to row 30); the GPA sheet uses this table.</t>
        </is>
      </c>
    </row>
    <row r="2">
      <c r="A2" s="4" t="inlineStr">
        <is>
          <t xml:space="preserve">A</t>
        </is>
      </c>
      <c r="B2" s="4">
        <v>4</v>
      </c>
    </row>
    <row r="3">
      <c r="A3" s="4" t="inlineStr">
        <is>
          <t xml:space="preserve">A-</t>
        </is>
      </c>
      <c r="B3" s="4">
        <v>3.67</v>
      </c>
    </row>
    <row r="4">
      <c r="A4" s="4" t="inlineStr">
        <is>
          <t xml:space="preserve">B+</t>
        </is>
      </c>
      <c r="B4" s="4">
        <v>3.33</v>
      </c>
    </row>
    <row r="5">
      <c r="A5" s="4" t="inlineStr">
        <is>
          <t xml:space="preserve">B</t>
        </is>
      </c>
      <c r="B5" s="4">
        <v>3</v>
      </c>
    </row>
    <row r="6">
      <c r="A6" s="4" t="inlineStr">
        <is>
          <t xml:space="preserve">B-</t>
        </is>
      </c>
      <c r="B6" s="4">
        <v>2.67</v>
      </c>
    </row>
    <row r="7">
      <c r="A7" s="4" t="inlineStr">
        <is>
          <t xml:space="preserve">C+</t>
        </is>
      </c>
      <c r="B7" s="4">
        <v>2.33</v>
      </c>
    </row>
    <row r="8">
      <c r="A8" s="4" t="inlineStr">
        <is>
          <t xml:space="preserve">C</t>
        </is>
      </c>
      <c r="B8" s="4">
        <v>2</v>
      </c>
    </row>
    <row r="9">
      <c r="A9" s="4" t="inlineStr">
        <is>
          <t xml:space="preserve">C-</t>
        </is>
      </c>
      <c r="B9" s="4">
        <v>1.67</v>
      </c>
    </row>
    <row r="10">
      <c r="A10" s="4" t="inlineStr">
        <is>
          <t xml:space="preserve">D+</t>
        </is>
      </c>
      <c r="B10" s="4">
        <v>1.33</v>
      </c>
    </row>
    <row r="11">
      <c r="A11" s="4" t="inlineStr">
        <is>
          <t xml:space="preserve">D</t>
        </is>
      </c>
      <c r="B11" s="4">
        <v>1</v>
      </c>
    </row>
    <row r="12">
      <c r="A12" s="4" t="inlineStr">
        <is>
          <t xml:space="preserve">D-</t>
        </is>
      </c>
      <c r="B12" s="4">
        <v>0.67</v>
      </c>
    </row>
    <row r="13">
      <c r="A13" s="4" t="inlineStr">
        <is>
          <t xml:space="preserve">F</t>
        </is>
      </c>
      <c r="B13" s="4">
        <v>0</v>
      </c>
    </row>
  </sheetData>
</worksheet>
</file>